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<sst xmlns="http://schemas.openxmlformats.org/spreadsheetml/2006/main" count="30" uniqueCount="27">
  <si>
    <t xml:space="preserve">Obveznik: </t>
  </si>
  <si>
    <t>Moja Firma doo Beograd</t>
  </si>
  <si>
    <t>Sedište:</t>
  </si>
  <si>
    <t>Omladinskih brigada 88</t>
  </si>
  <si>
    <t xml:space="preserve">PIB: </t>
  </si>
  <si>
    <t>Period obračuna</t>
  </si>
  <si>
    <t>V</t>
  </si>
  <si>
    <t>/2016</t>
  </si>
  <si>
    <t xml:space="preserve">Obračun naknade troškova za dolazak i odlazak sa posla </t>
  </si>
  <si>
    <t>za zaposlene</t>
  </si>
  <si>
    <t>R. Br.</t>
  </si>
  <si>
    <t>Zaposleni</t>
  </si>
  <si>
    <t>Iznosi za isplatu</t>
  </si>
  <si>
    <t>Iznos iznad neoporezivog iznosa</t>
  </si>
  <si>
    <t>Neoporezivi iznos</t>
  </si>
  <si>
    <t>Iznos za isplatu</t>
  </si>
  <si>
    <t>Bez poreza</t>
  </si>
  <si>
    <t>Uvecan za porez</t>
  </si>
  <si>
    <t>Porez na zarade</t>
  </si>
  <si>
    <t>Miloš Milošević</t>
  </si>
  <si>
    <t>Nikola Nikolić</t>
  </si>
  <si>
    <t>Ivana Ivanović</t>
  </si>
  <si>
    <t>U Beogradu, 05.05.2016. godine</t>
  </si>
  <si>
    <t xml:space="preserve">Obračunao </t>
  </si>
  <si>
    <t xml:space="preserve">Odgovorno lice </t>
  </si>
  <si>
    <t>Potvrda o isplati naknade troškova prevoza zaposlenima za dolazak I odlazak sa posla za</t>
  </si>
  <si>
    <t>Potpis primaoca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</si>
</sst>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3">
    <font>
      <sz val="11.0"/>
      <color rgb="FF000000"/>
      <name val="Calibri"/>
    </font>
    <font>
      <b/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</fills>
  <borders count="14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Alignment="1" applyFont="1">
      <alignment horizontal="left"/>
    </xf>
    <xf borderId="0" fillId="0" fontId="0" numFmtId="0" xfId="0" applyAlignment="1" applyFont="1">
      <alignment horizontal="right"/>
    </xf>
    <xf borderId="0" fillId="0" fontId="0" numFmtId="0" xfId="0" applyFont="1"/>
    <xf borderId="0" fillId="0" fontId="1" numFmtId="0" xfId="0" applyAlignment="1" applyFont="1">
      <alignment horizontal="center"/>
    </xf>
    <xf borderId="0" fillId="0" fontId="1" numFmtId="0" xfId="0" applyFont="1"/>
    <xf borderId="1" fillId="2" fontId="0" numFmtId="0" xfId="0" applyAlignment="1" applyBorder="1" applyFill="1" applyFont="1">
      <alignment horizontal="center" vertical="center"/>
    </xf>
    <xf borderId="2" fillId="2" fontId="0" numFmtId="0" xfId="0" applyAlignment="1" applyBorder="1" applyFont="1">
      <alignment horizontal="center" vertical="center"/>
    </xf>
    <xf borderId="3" fillId="2" fontId="0" numFmtId="0" xfId="0" applyAlignment="1" applyBorder="1" applyFont="1">
      <alignment horizontal="center" vertical="center"/>
    </xf>
    <xf borderId="4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2" fontId="0" numFmtId="0" xfId="0" applyAlignment="1" applyBorder="1" applyFont="1">
      <alignment horizontal="center" vertical="center" wrapText="1"/>
    </xf>
    <xf borderId="8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left"/>
    </xf>
    <xf borderId="8" fillId="0" fontId="0" numFmtId="164" xfId="0" applyAlignment="1" applyBorder="1" applyFont="1" applyNumberFormat="1">
      <alignment horizontal="right"/>
    </xf>
    <xf borderId="8" fillId="0" fontId="0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left" wrapText="1"/>
    </xf>
    <xf borderId="8" fillId="0" fontId="0" numFmtId="164" xfId="0" applyAlignment="1" applyBorder="1" applyFont="1" applyNumberFormat="1">
      <alignment horizontal="right"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 wrapText="1"/>
    </xf>
    <xf borderId="0" fillId="0" fontId="0" numFmtId="164" xfId="0" applyAlignment="1" applyFont="1" applyNumberFormat="1">
      <alignment horizontal="right" vertical="center"/>
    </xf>
    <xf borderId="0" fillId="0" fontId="0" numFmtId="164" xfId="0" applyAlignment="1" applyFont="1" applyNumberFormat="1">
      <alignment horizontal="right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wrapText="1"/>
    </xf>
    <xf borderId="9" fillId="0" fontId="0" numFmtId="0" xfId="0" applyBorder="1" applyFont="1"/>
    <xf borderId="0" fillId="0" fontId="1" numFmtId="0" xfId="0" applyAlignment="1" applyFont="1">
      <alignment horizontal="right"/>
    </xf>
    <xf borderId="10" fillId="2" fontId="0" numFmtId="0" xfId="0" applyAlignment="1" applyBorder="1" applyFont="1">
      <alignment horizontal="center" vertical="center" wrapText="1"/>
    </xf>
    <xf borderId="1" fillId="2" fontId="0" numFmtId="0" xfId="0" applyAlignment="1" applyBorder="1" applyFont="1">
      <alignment horizontal="center" vertical="center"/>
    </xf>
    <xf borderId="2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4" fillId="0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left" vertical="center"/>
    </xf>
    <xf borderId="4" fillId="0" fontId="0" numFmtId="164" xfId="0" applyAlignment="1" applyBorder="1" applyFont="1" applyNumberFormat="1">
      <alignment horizontal="right" vertical="center"/>
    </xf>
    <xf borderId="4" fillId="0" fontId="0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4.88"/>
    <col customWidth="1" min="2" max="2" width="19.38"/>
    <col customWidth="1" min="3" max="3" width="12.38"/>
    <col customWidth="1" min="4" max="4" width="13.25"/>
    <col customWidth="1" min="5" max="5" width="12.63"/>
    <col customWidth="1" min="6" max="6" width="10.25"/>
    <col customWidth="1" min="7" max="7" width="11.75"/>
    <col customWidth="1" min="8" max="26" width="7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 t="s">
        <v>0</v>
      </c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 t="s">
        <v>2</v>
      </c>
      <c r="C3" s="2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4</v>
      </c>
      <c r="C4" s="2">
        <v>1.000101E8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3" t="s">
        <v>5</v>
      </c>
      <c r="F5" s="3" t="s">
        <v>6</v>
      </c>
      <c r="G5" s="4" t="s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5" t="s">
        <v>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5" t="s"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0.0" customHeight="1">
      <c r="A11" s="7" t="s">
        <v>10</v>
      </c>
      <c r="B11" s="8" t="s">
        <v>11</v>
      </c>
      <c r="C11" s="9" t="s">
        <v>12</v>
      </c>
      <c r="D11" s="10"/>
      <c r="E11" s="9" t="s">
        <v>13</v>
      </c>
      <c r="F11" s="11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3"/>
      <c r="B12" s="14"/>
      <c r="C12" s="15" t="s">
        <v>14</v>
      </c>
      <c r="D12" s="15" t="s">
        <v>15</v>
      </c>
      <c r="E12" s="15" t="s">
        <v>16</v>
      </c>
      <c r="F12" s="15" t="s">
        <v>17</v>
      </c>
      <c r="G12" s="15" t="s">
        <v>18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6">
        <v>1.0</v>
      </c>
      <c r="B13" s="17" t="s">
        <v>19</v>
      </c>
      <c r="C13" s="18">
        <v>2990.0</v>
      </c>
      <c r="D13" s="18">
        <v>3500.0</v>
      </c>
      <c r="E13" s="18" t="str">
        <f t="shared" ref="E13:E15" si="1">D13-C13</f>
        <v>  510.00 </v>
      </c>
      <c r="F13" s="18" t="str">
        <f t="shared" ref="F13:F15" si="2">E13*1.11111111</f>
        <v>  566.67 </v>
      </c>
      <c r="G13" s="18" t="str">
        <f t="shared" ref="G13:G15" si="3">F13*0.1</f>
        <v>  56.67 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9">
        <v>2.0</v>
      </c>
      <c r="B14" s="20" t="s">
        <v>20</v>
      </c>
      <c r="C14" s="21">
        <v>2990.0</v>
      </c>
      <c r="D14" s="21">
        <v>3500.0</v>
      </c>
      <c r="E14" s="21" t="str">
        <f t="shared" si="1"/>
        <v>  510.00 </v>
      </c>
      <c r="F14" s="18" t="str">
        <f t="shared" si="2"/>
        <v>  566.67 </v>
      </c>
      <c r="G14" s="21" t="str">
        <f t="shared" si="3"/>
        <v>  56.67 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9">
        <v>3.0</v>
      </c>
      <c r="B15" s="20" t="s">
        <v>21</v>
      </c>
      <c r="C15" s="21">
        <v>2990.0</v>
      </c>
      <c r="D15" s="21">
        <v>2990.0</v>
      </c>
      <c r="E15" s="21" t="str">
        <f t="shared" si="1"/>
        <v>  -   </v>
      </c>
      <c r="F15" s="18" t="str">
        <f t="shared" si="2"/>
        <v>  -   </v>
      </c>
      <c r="G15" s="21" t="str">
        <f t="shared" si="3"/>
        <v>  -   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2"/>
      <c r="B16" s="23"/>
      <c r="C16" s="24"/>
      <c r="D16" s="24"/>
      <c r="E16" s="24"/>
      <c r="F16" s="25"/>
      <c r="G16" s="2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2"/>
      <c r="B17" s="23"/>
      <c r="C17" s="24"/>
      <c r="D17" s="24"/>
      <c r="E17" s="24"/>
      <c r="F17" s="25"/>
      <c r="G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6" t="s">
        <v>22</v>
      </c>
      <c r="B18" s="23"/>
      <c r="C18" s="24"/>
      <c r="D18" s="24"/>
      <c r="E18" s="24"/>
      <c r="F18" s="25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2"/>
      <c r="B19" s="23"/>
      <c r="C19" s="24"/>
      <c r="D19" s="24"/>
      <c r="E19" s="24"/>
      <c r="F19" s="25"/>
      <c r="G19" s="2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2"/>
      <c r="B20" s="23"/>
      <c r="C20" s="24"/>
      <c r="D20" s="24"/>
      <c r="E20" s="24"/>
      <c r="F20" s="25"/>
      <c r="G20" s="2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22"/>
      <c r="B21" s="23"/>
      <c r="C21" s="24"/>
      <c r="D21" s="24"/>
      <c r="E21" s="24"/>
      <c r="F21" s="25"/>
      <c r="G21" s="2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27" t="s">
        <v>23</v>
      </c>
      <c r="C22" s="1"/>
      <c r="D22" s="1"/>
      <c r="E22" s="1" t="s">
        <v>24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1.0" customHeight="1">
      <c r="A23" s="1"/>
      <c r="B23" s="28"/>
      <c r="C23" s="1"/>
      <c r="D23" s="1"/>
      <c r="E23" s="28"/>
      <c r="F23" s="2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6" t="s">
        <v>25</v>
      </c>
      <c r="B27" s="1"/>
      <c r="C27" s="6"/>
      <c r="D27" s="1"/>
      <c r="E27" s="1"/>
      <c r="F27" s="29" t="str">
        <f t="shared" ref="F27:G27" si="4">F5</f>
        <v>V</v>
      </c>
      <c r="G27" s="1" t="str">
        <f t="shared" si="4"/>
        <v>/2016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7" t="s">
        <v>10</v>
      </c>
      <c r="B29" s="8" t="s">
        <v>11</v>
      </c>
      <c r="C29" s="30" t="s">
        <v>12</v>
      </c>
      <c r="D29" s="31" t="s">
        <v>26</v>
      </c>
      <c r="E29" s="3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33"/>
      <c r="B30" s="34"/>
      <c r="C30" s="35"/>
      <c r="D30" s="36"/>
      <c r="E30" s="3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5.5" customHeight="1">
      <c r="A31" s="38">
        <v>1.0</v>
      </c>
      <c r="B31" s="39" t="str">
        <f t="shared" ref="B31:B33" si="5">B13</f>
        <v>Miloš Milošević</v>
      </c>
      <c r="C31" s="40" t="str">
        <f t="shared" ref="C31:C33" si="6">D13</f>
        <v>  3,500.00 </v>
      </c>
      <c r="D31" s="4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5.5" customHeight="1">
      <c r="A32" s="22">
        <v>2.0</v>
      </c>
      <c r="B32" s="26" t="str">
        <f t="shared" si="5"/>
        <v>Nikola Nikolić</v>
      </c>
      <c r="C32" s="24" t="str">
        <f t="shared" si="6"/>
        <v>  3,500.00 </v>
      </c>
      <c r="D32" s="4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5.5" customHeight="1">
      <c r="A33" s="38">
        <v>3.0</v>
      </c>
      <c r="B33" s="39" t="str">
        <f t="shared" si="5"/>
        <v>Ivana Ivanović</v>
      </c>
      <c r="C33" s="40" t="str">
        <f t="shared" si="6"/>
        <v>  2,990.00 </v>
      </c>
      <c r="D33" s="4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A8:G8"/>
    <mergeCell ref="C11:D11"/>
    <mergeCell ref="E11:G11"/>
    <mergeCell ref="B11:B12"/>
    <mergeCell ref="A11:A12"/>
    <mergeCell ref="D32:E32"/>
    <mergeCell ref="D31:E31"/>
    <mergeCell ref="A29:A30"/>
    <mergeCell ref="B29:B30"/>
    <mergeCell ref="C29:C30"/>
    <mergeCell ref="D29:E30"/>
    <mergeCell ref="A7:G7"/>
    <mergeCell ref="D33:E33"/>
  </mergeCells>
  <drawing r:id="rId1"/>
</worksheet>
</file>